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2330" activeTab="1"/>
  </bookViews>
  <sheets>
    <sheet name="Alumnos" sheetId="1" r:id="rId1"/>
    <sheet name="Público de Pasajer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2" i="1"/>
  <c r="D22" i="1"/>
  <c r="C24" i="1"/>
  <c r="D24" i="1"/>
  <c r="C18" i="2"/>
  <c r="D24" i="2" l="1"/>
  <c r="D22" i="2"/>
  <c r="C24" i="2" l="1"/>
  <c r="E23" i="2"/>
  <c r="C22" i="2"/>
  <c r="E24" i="2"/>
  <c r="E22" i="2" l="1"/>
  <c r="E32" i="2" s="1"/>
  <c r="F24" i="2"/>
  <c r="E26" i="2" l="1"/>
  <c r="E33" i="2" s="1"/>
  <c r="E34" i="2" s="1"/>
  <c r="E23" i="1" l="1"/>
  <c r="E24" i="1"/>
  <c r="E22" i="1" l="1"/>
  <c r="E32" i="1" s="1"/>
  <c r="F24" i="1"/>
  <c r="E26" i="1" l="1"/>
  <c r="E33" i="1" s="1"/>
  <c r="E34" i="1" s="1"/>
</calcChain>
</file>

<file path=xl/sharedStrings.xml><?xml version="1.0" encoding="utf-8"?>
<sst xmlns="http://schemas.openxmlformats.org/spreadsheetml/2006/main" count="60" uniqueCount="33">
  <si>
    <t>Expediente Nro.</t>
  </si>
  <si>
    <t>Período</t>
  </si>
  <si>
    <t>Cantidad</t>
  </si>
  <si>
    <t>Precio</t>
  </si>
  <si>
    <t>Fecha Acto apertura de Oferta</t>
  </si>
  <si>
    <t>Denominación del Proveedor</t>
  </si>
  <si>
    <t>CUIT Nro.</t>
  </si>
  <si>
    <t>(1) Índice al Momento de la Cotización (apertura de Oferta)</t>
  </si>
  <si>
    <t>Total a Facturar</t>
  </si>
  <si>
    <t>Total a facturar sin redeterminar</t>
  </si>
  <si>
    <t>Alumnos transportados</t>
  </si>
  <si>
    <t xml:space="preserve">(2) Índice al momento de la última certificación de traslado de alumnos </t>
  </si>
  <si>
    <t>Pasajeros transportados</t>
  </si>
  <si>
    <t>Precio por persona transportada</t>
  </si>
  <si>
    <t>(2) Índice al momento de la última certificación de traslado de pasajeros</t>
  </si>
  <si>
    <t>Papel de Trabajo para la facturación - Traslado de alumnos</t>
  </si>
  <si>
    <t>Papel de Trabajo para la facturación - Traslado de Pasajeros</t>
  </si>
  <si>
    <t>Factor de adecuación  =   (2)/(1)</t>
  </si>
  <si>
    <t>Conceptos a facturar</t>
  </si>
  <si>
    <r>
      <t xml:space="preserve">Valor ajustado    </t>
    </r>
    <r>
      <rPr>
        <b/>
        <sz val="20"/>
        <color theme="1"/>
        <rFont val="Times New Roman"/>
        <family val="1"/>
      </rPr>
      <t>(b)</t>
    </r>
  </si>
  <si>
    <t>Reconocimiento de la Redeterminación           (b) - (a)</t>
  </si>
  <si>
    <t>Nota aclaratoria: Sólo deben modificarse las celdas en blanco</t>
  </si>
  <si>
    <t>Por lo expuesto, la factura deberá detallar:</t>
  </si>
  <si>
    <t>Reconocimiento por la redeterminación</t>
  </si>
  <si>
    <t>Total a facturar</t>
  </si>
  <si>
    <t>Días hábiles del mes s/contrato</t>
  </si>
  <si>
    <t>Días hábiles transportados*</t>
  </si>
  <si>
    <t>*Completar sólo en los meses donde no se cubran la totalidad de días.</t>
  </si>
  <si>
    <t>Precio por alumno transportado</t>
  </si>
  <si>
    <r>
      <t xml:space="preserve">Valor del servicio correspondiente al período               </t>
    </r>
    <r>
      <rPr>
        <b/>
        <sz val="20"/>
        <color theme="1"/>
        <rFont val="Times New Roman"/>
        <family val="1"/>
      </rPr>
      <t>(a)</t>
    </r>
  </si>
  <si>
    <t xml:space="preserve">Valor del servicio correspondiente al período   </t>
  </si>
  <si>
    <t>Fecha de la última certificación de traslado de alumnos en el período</t>
  </si>
  <si>
    <t>Fecha de la última certificación de traslado de pasajeros en 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</si>
</sst>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2C0A]\ * #,##0.00_-;\-[$$-2C0A]\ * #,##0.00_-;_-[$$-2C0A]\ * &quot;-&quot;??_-;_-@_-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Segoe UI Black"/>
      <family val="2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/>
    <xf numFmtId="0" fontId="2" fillId="4" borderId="6" xfId="0" applyFont="1" applyFill="1" applyBorder="1"/>
    <xf numFmtId="0" fontId="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1" fillId="4" borderId="5" xfId="0" applyFont="1" applyFill="1" applyBorder="1"/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1" fillId="5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/>
    </xf>
    <xf numFmtId="0" fontId="4" fillId="3" borderId="2" xfId="0" applyFont="1" applyFill="1" applyBorder="1"/>
    <xf numFmtId="0" fontId="11" fillId="3" borderId="3" xfId="0" applyFont="1" applyFill="1" applyBorder="1"/>
    <xf numFmtId="0" fontId="12" fillId="3" borderId="4" xfId="0" applyFont="1" applyFill="1" applyBorder="1"/>
    <xf numFmtId="0" fontId="11" fillId="3" borderId="5" xfId="0" applyFont="1" applyFill="1" applyBorder="1"/>
    <xf numFmtId="0" fontId="11" fillId="3" borderId="0" xfId="0" applyFont="1" applyFill="1" applyBorder="1"/>
    <xf numFmtId="0" fontId="12" fillId="3" borderId="6" xfId="0" applyFont="1" applyFill="1" applyBorder="1"/>
    <xf numFmtId="0" fontId="11" fillId="3" borderId="18" xfId="0" applyFont="1" applyFill="1" applyBorder="1"/>
    <xf numFmtId="0" fontId="11" fillId="3" borderId="19" xfId="0" applyFont="1" applyFill="1" applyBorder="1"/>
    <xf numFmtId="0" fontId="9" fillId="4" borderId="5" xfId="0" applyFont="1" applyFill="1" applyBorder="1"/>
    <xf numFmtId="0" fontId="1" fillId="4" borderId="15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164" fontId="14" fillId="3" borderId="19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130752</xdr:rowOff>
    </xdr:from>
    <xdr:to>
      <xdr:col>5</xdr:col>
      <xdr:colOff>657224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21252"/>
          <a:ext cx="1924050" cy="612198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1</xdr:row>
      <xdr:rowOff>88773</xdr:rowOff>
    </xdr:from>
    <xdr:to>
      <xdr:col>0</xdr:col>
      <xdr:colOff>1933574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79273"/>
          <a:ext cx="1628775" cy="673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130752</xdr:rowOff>
    </xdr:from>
    <xdr:to>
      <xdr:col>5</xdr:col>
      <xdr:colOff>561974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321252"/>
          <a:ext cx="1924049" cy="612198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1</xdr:row>
      <xdr:rowOff>88773</xdr:rowOff>
    </xdr:from>
    <xdr:to>
      <xdr:col>0</xdr:col>
      <xdr:colOff>1933574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79273"/>
          <a:ext cx="1628775" cy="67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9" zoomScale="90" zoomScaleNormal="90" workbookViewId="0">
      <selection activeCell="E26" sqref="E26:F26"/>
    </sheetView>
  </sheetViews>
  <sheetFormatPr baseColWidth="10" defaultRowHeight="15" x14ac:dyDescent="0.25"/>
  <cols>
    <col min="1" max="1" width="38.85546875" customWidth="1"/>
    <col min="2" max="2" width="4.140625" customWidth="1"/>
    <col min="3" max="3" width="15.5703125" customWidth="1"/>
    <col min="4" max="4" width="15.7109375" customWidth="1"/>
    <col min="5" max="5" width="20.140625" bestFit="1" customWidth="1"/>
    <col min="6" max="6" width="28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5.75" thickBot="1" x14ac:dyDescent="0.3">
      <c r="A6" s="1"/>
      <c r="B6" s="1"/>
      <c r="C6" s="1"/>
      <c r="D6" s="1"/>
      <c r="E6" s="1"/>
      <c r="F6" s="1"/>
    </row>
    <row r="7" spans="1:6" ht="36.75" customHeight="1" x14ac:dyDescent="0.25">
      <c r="A7" s="86" t="s">
        <v>15</v>
      </c>
      <c r="B7" s="87"/>
      <c r="C7" s="87"/>
      <c r="D7" s="87"/>
      <c r="E7" s="87"/>
      <c r="F7" s="88"/>
    </row>
    <row r="8" spans="1:6" x14ac:dyDescent="0.25">
      <c r="A8" s="51"/>
      <c r="B8" s="52"/>
      <c r="C8" s="52"/>
      <c r="D8" s="52"/>
      <c r="E8" s="52"/>
      <c r="F8" s="53"/>
    </row>
    <row r="9" spans="1:6" ht="31.5" x14ac:dyDescent="0.25">
      <c r="A9" s="54" t="s">
        <v>1</v>
      </c>
      <c r="B9" s="55"/>
      <c r="C9" s="2"/>
      <c r="D9" s="37"/>
      <c r="E9" s="56" t="s">
        <v>5</v>
      </c>
      <c r="F9" s="5"/>
    </row>
    <row r="10" spans="1:6" ht="15.75" x14ac:dyDescent="0.25">
      <c r="A10" s="54" t="s">
        <v>10</v>
      </c>
      <c r="B10" s="55"/>
      <c r="C10" s="3"/>
      <c r="D10" s="37"/>
      <c r="E10" s="36" t="s">
        <v>6</v>
      </c>
      <c r="F10" s="5"/>
    </row>
    <row r="11" spans="1:6" ht="15.75" x14ac:dyDescent="0.25">
      <c r="A11" s="54" t="s">
        <v>28</v>
      </c>
      <c r="B11" s="55"/>
      <c r="C11" s="3"/>
      <c r="D11" s="37"/>
      <c r="E11" s="56" t="s">
        <v>0</v>
      </c>
      <c r="F11" s="6"/>
    </row>
    <row r="12" spans="1:6" ht="15.75" x14ac:dyDescent="0.25">
      <c r="A12" s="54" t="s">
        <v>4</v>
      </c>
      <c r="B12" s="55"/>
      <c r="C12" s="4"/>
      <c r="D12" s="37"/>
      <c r="E12" s="37"/>
      <c r="F12" s="38"/>
    </row>
    <row r="13" spans="1:6" ht="31.5" x14ac:dyDescent="0.25">
      <c r="A13" s="57" t="s">
        <v>31</v>
      </c>
      <c r="B13" s="55"/>
      <c r="C13" s="4"/>
      <c r="D13" s="37"/>
      <c r="E13" s="58" t="s">
        <v>25</v>
      </c>
      <c r="F13" s="33"/>
    </row>
    <row r="14" spans="1:6" ht="31.5" x14ac:dyDescent="0.25">
      <c r="A14" s="57" t="s">
        <v>7</v>
      </c>
      <c r="B14" s="59"/>
      <c r="C14" s="3"/>
      <c r="D14" s="37"/>
      <c r="E14" s="58" t="s">
        <v>26</v>
      </c>
      <c r="F14" s="33"/>
    </row>
    <row r="15" spans="1:6" ht="15.75" x14ac:dyDescent="0.25">
      <c r="A15" s="89" t="s">
        <v>11</v>
      </c>
      <c r="B15" s="60"/>
      <c r="C15" s="3"/>
      <c r="D15" s="37"/>
      <c r="E15" s="84" t="s">
        <v>27</v>
      </c>
      <c r="F15" s="85"/>
    </row>
    <row r="16" spans="1:6" ht="15.75" x14ac:dyDescent="0.25">
      <c r="A16" s="89"/>
      <c r="B16" s="60"/>
      <c r="C16" s="61"/>
      <c r="D16" s="37"/>
      <c r="E16" s="84"/>
      <c r="F16" s="85"/>
    </row>
    <row r="17" spans="1:6" ht="15.75" x14ac:dyDescent="0.25">
      <c r="A17" s="39"/>
      <c r="B17" s="37"/>
      <c r="C17" s="61"/>
      <c r="D17" s="37"/>
      <c r="E17" s="37"/>
      <c r="F17" s="38"/>
    </row>
    <row r="18" spans="1:6" ht="20.25" x14ac:dyDescent="0.3">
      <c r="A18" s="35" t="s">
        <v>17</v>
      </c>
      <c r="B18" s="36"/>
      <c r="C18" s="31" t="e">
        <f>+ROUND(C15/C14,2)</f>
        <v>#DIV/0!</v>
      </c>
      <c r="D18" s="37"/>
      <c r="E18" s="37"/>
      <c r="F18" s="38"/>
    </row>
    <row r="19" spans="1:6" ht="15.75" x14ac:dyDescent="0.25">
      <c r="A19" s="39"/>
      <c r="B19" s="36"/>
      <c r="C19" s="37"/>
      <c r="D19" s="37"/>
      <c r="E19" s="37"/>
      <c r="F19" s="38"/>
    </row>
    <row r="20" spans="1:6" ht="29.25" customHeight="1" x14ac:dyDescent="0.3">
      <c r="A20" s="90" t="s">
        <v>18</v>
      </c>
      <c r="B20" s="91"/>
      <c r="C20" s="91"/>
      <c r="D20" s="91"/>
      <c r="E20" s="91"/>
      <c r="F20" s="92"/>
    </row>
    <row r="21" spans="1:6" ht="49.5" customHeight="1" x14ac:dyDescent="0.25">
      <c r="A21" s="40"/>
      <c r="B21" s="41"/>
      <c r="C21" s="42" t="s">
        <v>2</v>
      </c>
      <c r="D21" s="42" t="s">
        <v>3</v>
      </c>
      <c r="E21" s="93" t="s">
        <v>9</v>
      </c>
      <c r="F21" s="94"/>
    </row>
    <row r="22" spans="1:6" ht="45" customHeight="1" x14ac:dyDescent="0.25">
      <c r="A22" s="43" t="s">
        <v>29</v>
      </c>
      <c r="B22" s="41"/>
      <c r="C22" s="44">
        <f>+C10</f>
        <v>0</v>
      </c>
      <c r="D22" s="45">
        <f>IF(F14=0,C11,C11*F14/F13)</f>
        <v>0</v>
      </c>
      <c r="E22" s="95">
        <f>+C22*D22</f>
        <v>0</v>
      </c>
      <c r="F22" s="96"/>
    </row>
    <row r="23" spans="1:6" ht="47.25" x14ac:dyDescent="0.25">
      <c r="A23" s="40"/>
      <c r="B23" s="41"/>
      <c r="C23" s="46" t="s">
        <v>2</v>
      </c>
      <c r="D23" s="46" t="s">
        <v>3</v>
      </c>
      <c r="E23" s="47" t="str">
        <f>+A18</f>
        <v>Factor de adecuación  =   (2)/(1)</v>
      </c>
      <c r="F23" s="48" t="s">
        <v>8</v>
      </c>
    </row>
    <row r="24" spans="1:6" ht="36.75" customHeight="1" x14ac:dyDescent="0.35">
      <c r="A24" s="49" t="s">
        <v>19</v>
      </c>
      <c r="B24" s="37"/>
      <c r="C24" s="44">
        <f>+C10</f>
        <v>0</v>
      </c>
      <c r="D24" s="45">
        <f>IF(F14=0,C11,C11/F13*F14)</f>
        <v>0</v>
      </c>
      <c r="E24" s="50" t="e">
        <f>+C18</f>
        <v>#DIV/0!</v>
      </c>
      <c r="F24" s="32" t="e">
        <f>+C24*D24*E24</f>
        <v>#DIV/0!</v>
      </c>
    </row>
    <row r="25" spans="1:6" ht="16.5" thickBot="1" x14ac:dyDescent="0.3">
      <c r="A25" s="39"/>
      <c r="B25" s="37"/>
      <c r="C25" s="37"/>
      <c r="D25" s="37"/>
      <c r="E25" s="37"/>
      <c r="F25" s="38"/>
    </row>
    <row r="26" spans="1:6" ht="36.75" customHeight="1" thickBot="1" x14ac:dyDescent="0.3">
      <c r="A26" s="77" t="s">
        <v>20</v>
      </c>
      <c r="B26" s="78"/>
      <c r="C26" s="78"/>
      <c r="D26" s="78"/>
      <c r="E26" s="79" t="e">
        <f>+F24-E22</f>
        <v>#DIV/0!</v>
      </c>
      <c r="F26" s="80"/>
    </row>
    <row r="27" spans="1:6" ht="22.5" customHeight="1" thickBot="1" x14ac:dyDescent="0.3">
      <c r="A27" s="81" t="s">
        <v>21</v>
      </c>
      <c r="B27" s="82"/>
      <c r="C27" s="82"/>
      <c r="D27" s="82"/>
      <c r="E27" s="82"/>
      <c r="F27" s="83"/>
    </row>
    <row r="28" spans="1:6" x14ac:dyDescent="0.25">
      <c r="A28" s="1"/>
      <c r="B28" s="1"/>
      <c r="C28" s="1"/>
      <c r="D28" s="1"/>
      <c r="E28" s="1"/>
      <c r="F28" s="1"/>
    </row>
    <row r="29" spans="1:6" ht="54.75" customHeight="1" thickBot="1" x14ac:dyDescent="0.3">
      <c r="A29" s="1"/>
      <c r="B29" s="1"/>
      <c r="C29" s="1"/>
      <c r="D29" s="1"/>
      <c r="E29" s="1"/>
      <c r="F29" s="1"/>
    </row>
    <row r="30" spans="1:6" ht="21" x14ac:dyDescent="0.35">
      <c r="A30" s="62" t="s">
        <v>22</v>
      </c>
      <c r="B30" s="63"/>
      <c r="C30" s="63"/>
      <c r="D30" s="63"/>
      <c r="E30" s="63"/>
      <c r="F30" s="64"/>
    </row>
    <row r="31" spans="1:6" ht="21" x14ac:dyDescent="0.35">
      <c r="A31" s="65"/>
      <c r="B31" s="66"/>
      <c r="C31" s="66"/>
      <c r="D31" s="66"/>
      <c r="E31" s="66"/>
      <c r="F31" s="67"/>
    </row>
    <row r="32" spans="1:6" ht="21" customHeight="1" x14ac:dyDescent="0.3">
      <c r="A32" s="65" t="s">
        <v>30</v>
      </c>
      <c r="B32" s="66"/>
      <c r="C32" s="66"/>
      <c r="D32" s="66"/>
      <c r="E32" s="73">
        <f>+E22</f>
        <v>0</v>
      </c>
      <c r="F32" s="74"/>
    </row>
    <row r="33" spans="1:6" ht="21" customHeight="1" x14ac:dyDescent="0.3">
      <c r="A33" s="65" t="s">
        <v>23</v>
      </c>
      <c r="B33" s="66"/>
      <c r="C33" s="66"/>
      <c r="D33" s="66"/>
      <c r="E33" s="73" t="e">
        <f>+E26</f>
        <v>#DIV/0!</v>
      </c>
      <c r="F33" s="74"/>
    </row>
    <row r="34" spans="1:6" ht="21" thickBot="1" x14ac:dyDescent="0.35">
      <c r="A34" s="68" t="s">
        <v>24</v>
      </c>
      <c r="B34" s="69"/>
      <c r="C34" s="69"/>
      <c r="D34" s="69"/>
      <c r="E34" s="75" t="e">
        <f>+SUM(E32:E33)</f>
        <v>#DIV/0!</v>
      </c>
      <c r="F34" s="76"/>
    </row>
  </sheetData>
  <sheetProtection algorithmName="SHA-512" hashValue="enHHgtoVzMtQ5HOQwmiXrqnTjBqlngB46P2oqqXpJCZiQbft4W2fD3hoP+ON4lgAUElWASX29H/Lu6IXM/JipA==" saltValue="7EIRKyO9TvfE1vfvbWONhw==" spinCount="100000" sheet="1" objects="1" scenarios="1"/>
  <protectedRanges>
    <protectedRange sqref="C9:C15 F9:F11 F13:F14" name="Rango1"/>
  </protectedRanges>
  <mergeCells count="12">
    <mergeCell ref="E22:F22"/>
    <mergeCell ref="E15:F16"/>
    <mergeCell ref="A7:F7"/>
    <mergeCell ref="A15:A16"/>
    <mergeCell ref="A20:F20"/>
    <mergeCell ref="E21:F21"/>
    <mergeCell ref="E32:F32"/>
    <mergeCell ref="E33:F33"/>
    <mergeCell ref="E34:F34"/>
    <mergeCell ref="A26:D26"/>
    <mergeCell ref="E26:F26"/>
    <mergeCell ref="A27:F27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6" zoomScale="90" zoomScaleNormal="90" workbookViewId="0">
      <selection activeCell="E22" sqref="E22:F22"/>
    </sheetView>
  </sheetViews>
  <sheetFormatPr baseColWidth="10" defaultRowHeight="15" x14ac:dyDescent="0.25"/>
  <cols>
    <col min="1" max="1" width="38.85546875" customWidth="1"/>
    <col min="2" max="2" width="4.140625" customWidth="1"/>
    <col min="3" max="3" width="15.5703125" customWidth="1"/>
    <col min="4" max="4" width="15.7109375" customWidth="1"/>
    <col min="5" max="5" width="21.5703125" customWidth="1"/>
    <col min="6" max="6" width="26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5.75" thickBot="1" x14ac:dyDescent="0.3">
      <c r="A6" s="1"/>
      <c r="B6" s="1"/>
      <c r="C6" s="1"/>
      <c r="D6" s="1"/>
      <c r="E6" s="1"/>
      <c r="F6" s="1"/>
    </row>
    <row r="7" spans="1:6" ht="36.75" customHeight="1" x14ac:dyDescent="0.25">
      <c r="A7" s="86" t="s">
        <v>16</v>
      </c>
      <c r="B7" s="87"/>
      <c r="C7" s="87"/>
      <c r="D7" s="87"/>
      <c r="E7" s="87"/>
      <c r="F7" s="88"/>
    </row>
    <row r="8" spans="1:6" x14ac:dyDescent="0.25">
      <c r="A8" s="7"/>
      <c r="B8" s="8"/>
      <c r="C8" s="8"/>
      <c r="D8" s="8"/>
      <c r="E8" s="8"/>
      <c r="F8" s="9"/>
    </row>
    <row r="9" spans="1:6" ht="31.5" x14ac:dyDescent="0.25">
      <c r="A9" s="10" t="s">
        <v>1</v>
      </c>
      <c r="B9" s="11"/>
      <c r="C9" s="2"/>
      <c r="D9" s="12"/>
      <c r="E9" s="13" t="s">
        <v>5</v>
      </c>
      <c r="F9" s="5"/>
    </row>
    <row r="10" spans="1:6" ht="15.75" x14ac:dyDescent="0.25">
      <c r="A10" s="10" t="s">
        <v>12</v>
      </c>
      <c r="B10" s="11"/>
      <c r="C10" s="3"/>
      <c r="D10" s="12"/>
      <c r="E10" s="14" t="s">
        <v>6</v>
      </c>
      <c r="F10" s="5"/>
    </row>
    <row r="11" spans="1:6" ht="15.75" x14ac:dyDescent="0.25">
      <c r="A11" s="10" t="s">
        <v>13</v>
      </c>
      <c r="B11" s="11"/>
      <c r="C11" s="3"/>
      <c r="D11" s="12"/>
      <c r="E11" s="13" t="s">
        <v>0</v>
      </c>
      <c r="F11" s="6"/>
    </row>
    <row r="12" spans="1:6" ht="15.75" x14ac:dyDescent="0.25">
      <c r="A12" s="10" t="s">
        <v>4</v>
      </c>
      <c r="B12" s="11"/>
      <c r="C12" s="4"/>
      <c r="D12" s="12"/>
      <c r="E12" s="12"/>
      <c r="F12" s="15"/>
    </row>
    <row r="13" spans="1:6" ht="31.5" x14ac:dyDescent="0.25">
      <c r="A13" s="16" t="s">
        <v>32</v>
      </c>
      <c r="B13" s="11"/>
      <c r="C13" s="4"/>
      <c r="D13" s="12"/>
      <c r="E13" s="18" t="s">
        <v>25</v>
      </c>
      <c r="F13" s="33"/>
    </row>
    <row r="14" spans="1:6" ht="31.5" x14ac:dyDescent="0.25">
      <c r="A14" s="16" t="s">
        <v>7</v>
      </c>
      <c r="B14" s="17"/>
      <c r="C14" s="3"/>
      <c r="D14" s="12"/>
      <c r="E14" s="18" t="s">
        <v>26</v>
      </c>
      <c r="F14" s="33"/>
    </row>
    <row r="15" spans="1:6" ht="15.75" x14ac:dyDescent="0.25">
      <c r="A15" s="97" t="s">
        <v>14</v>
      </c>
      <c r="B15" s="19"/>
      <c r="C15" s="3"/>
      <c r="D15" s="12"/>
      <c r="E15" s="105" t="s">
        <v>27</v>
      </c>
      <c r="F15" s="106"/>
    </row>
    <row r="16" spans="1:6" ht="15.75" x14ac:dyDescent="0.25">
      <c r="A16" s="97"/>
      <c r="B16" s="19"/>
      <c r="C16" s="20"/>
      <c r="D16" s="12"/>
      <c r="E16" s="105"/>
      <c r="F16" s="106"/>
    </row>
    <row r="17" spans="1:6" ht="15.75" x14ac:dyDescent="0.25">
      <c r="A17" s="21"/>
      <c r="B17" s="12"/>
      <c r="C17" s="20"/>
      <c r="D17" s="12"/>
      <c r="E17" s="12"/>
      <c r="F17" s="15"/>
    </row>
    <row r="18" spans="1:6" ht="20.25" x14ac:dyDescent="0.3">
      <c r="A18" s="70" t="s">
        <v>17</v>
      </c>
      <c r="B18" s="14"/>
      <c r="C18" s="72" t="e">
        <f>ROUND(C15/C14,2)</f>
        <v>#DIV/0!</v>
      </c>
      <c r="D18" s="12"/>
      <c r="E18" s="12"/>
      <c r="F18" s="15"/>
    </row>
    <row r="19" spans="1:6" ht="15.75" x14ac:dyDescent="0.25">
      <c r="A19" s="21"/>
      <c r="B19" s="14"/>
      <c r="C19" s="12"/>
      <c r="D19" s="12"/>
      <c r="E19" s="12"/>
      <c r="F19" s="15"/>
    </row>
    <row r="20" spans="1:6" ht="29.25" customHeight="1" x14ac:dyDescent="0.3">
      <c r="A20" s="98" t="s">
        <v>18</v>
      </c>
      <c r="B20" s="99"/>
      <c r="C20" s="99"/>
      <c r="D20" s="99"/>
      <c r="E20" s="99"/>
      <c r="F20" s="100"/>
    </row>
    <row r="21" spans="1:6" ht="49.5" customHeight="1" x14ac:dyDescent="0.25">
      <c r="A21" s="23"/>
      <c r="B21" s="24"/>
      <c r="C21" s="71" t="s">
        <v>2</v>
      </c>
      <c r="D21" s="71" t="s">
        <v>3</v>
      </c>
      <c r="E21" s="101" t="s">
        <v>9</v>
      </c>
      <c r="F21" s="102"/>
    </row>
    <row r="22" spans="1:6" ht="45" customHeight="1" x14ac:dyDescent="0.25">
      <c r="A22" s="34" t="s">
        <v>29</v>
      </c>
      <c r="B22" s="24"/>
      <c r="C22" s="26">
        <f>+C10</f>
        <v>0</v>
      </c>
      <c r="D22" s="27">
        <f>IF(F14=0,C11,C11*F14/F13)</f>
        <v>0</v>
      </c>
      <c r="E22" s="95">
        <f>+C22*D22</f>
        <v>0</v>
      </c>
      <c r="F22" s="96"/>
    </row>
    <row r="23" spans="1:6" ht="31.5" x14ac:dyDescent="0.25">
      <c r="A23" s="23"/>
      <c r="B23" s="24"/>
      <c r="C23" s="25" t="s">
        <v>2</v>
      </c>
      <c r="D23" s="25" t="s">
        <v>3</v>
      </c>
      <c r="E23" s="28" t="str">
        <f>+A18</f>
        <v>Factor de adecuación  =   (2)/(1)</v>
      </c>
      <c r="F23" s="29" t="s">
        <v>8</v>
      </c>
    </row>
    <row r="24" spans="1:6" ht="36.75" customHeight="1" x14ac:dyDescent="0.35">
      <c r="A24" s="22" t="s">
        <v>19</v>
      </c>
      <c r="B24" s="12"/>
      <c r="C24" s="26">
        <f>+C10</f>
        <v>0</v>
      </c>
      <c r="D24" s="27">
        <f>IF(F14=0,C11,C11/F13*F14)</f>
        <v>0</v>
      </c>
      <c r="E24" s="30" t="e">
        <f>+C18</f>
        <v>#DIV/0!</v>
      </c>
      <c r="F24" s="32" t="e">
        <f>+C24*D24*E24</f>
        <v>#DIV/0!</v>
      </c>
    </row>
    <row r="25" spans="1:6" ht="16.5" thickBot="1" x14ac:dyDescent="0.3">
      <c r="A25" s="21"/>
      <c r="B25" s="12"/>
      <c r="C25" s="12"/>
      <c r="D25" s="12"/>
      <c r="E25" s="12"/>
      <c r="F25" s="15"/>
    </row>
    <row r="26" spans="1:6" ht="36.75" customHeight="1" thickBot="1" x14ac:dyDescent="0.3">
      <c r="A26" s="103" t="s">
        <v>20</v>
      </c>
      <c r="B26" s="104"/>
      <c r="C26" s="104"/>
      <c r="D26" s="104"/>
      <c r="E26" s="79" t="e">
        <f>+F24-E22</f>
        <v>#DIV/0!</v>
      </c>
      <c r="F26" s="80"/>
    </row>
    <row r="27" spans="1:6" ht="22.5" customHeight="1" thickBot="1" x14ac:dyDescent="0.3">
      <c r="A27" s="81" t="s">
        <v>21</v>
      </c>
      <c r="B27" s="82"/>
      <c r="C27" s="82"/>
      <c r="D27" s="82"/>
      <c r="E27" s="82"/>
      <c r="F27" s="83"/>
    </row>
    <row r="28" spans="1:6" x14ac:dyDescent="0.25">
      <c r="A28" s="1"/>
      <c r="B28" s="1"/>
      <c r="C28" s="1"/>
      <c r="D28" s="1"/>
      <c r="E28" s="1"/>
      <c r="F28" s="1"/>
    </row>
    <row r="29" spans="1:6" ht="54.75" customHeight="1" thickBot="1" x14ac:dyDescent="0.3">
      <c r="A29" s="1"/>
      <c r="B29" s="1"/>
      <c r="C29" s="1"/>
      <c r="D29" s="1"/>
      <c r="E29" s="1"/>
      <c r="F29" s="1"/>
    </row>
    <row r="30" spans="1:6" ht="21" x14ac:dyDescent="0.35">
      <c r="A30" s="62" t="s">
        <v>22</v>
      </c>
      <c r="B30" s="63"/>
      <c r="C30" s="63"/>
      <c r="D30" s="63"/>
      <c r="E30" s="63"/>
      <c r="F30" s="64"/>
    </row>
    <row r="31" spans="1:6" ht="21" x14ac:dyDescent="0.35">
      <c r="A31" s="65"/>
      <c r="B31" s="66"/>
      <c r="C31" s="66"/>
      <c r="D31" s="66"/>
      <c r="E31" s="66"/>
      <c r="F31" s="67"/>
    </row>
    <row r="32" spans="1:6" ht="21" customHeight="1" x14ac:dyDescent="0.3">
      <c r="A32" s="65" t="s">
        <v>30</v>
      </c>
      <c r="B32" s="66"/>
      <c r="C32" s="66"/>
      <c r="D32" s="66"/>
      <c r="E32" s="73">
        <f>+E22</f>
        <v>0</v>
      </c>
      <c r="F32" s="74"/>
    </row>
    <row r="33" spans="1:6" ht="21" customHeight="1" x14ac:dyDescent="0.3">
      <c r="A33" s="65" t="s">
        <v>23</v>
      </c>
      <c r="B33" s="66"/>
      <c r="C33" s="66"/>
      <c r="D33" s="66"/>
      <c r="E33" s="73" t="e">
        <f>+E26</f>
        <v>#DIV/0!</v>
      </c>
      <c r="F33" s="74"/>
    </row>
    <row r="34" spans="1:6" ht="21" thickBot="1" x14ac:dyDescent="0.35">
      <c r="A34" s="68" t="s">
        <v>24</v>
      </c>
      <c r="B34" s="69"/>
      <c r="C34" s="69"/>
      <c r="D34" s="69"/>
      <c r="E34" s="75" t="e">
        <f>+SUM(E32:E33)</f>
        <v>#DIV/0!</v>
      </c>
      <c r="F34" s="76"/>
    </row>
  </sheetData>
  <sheetProtection algorithmName="SHA-512" hashValue="nPOHNXfZGM1Sc35gIxuCU3T8G8XgsCFc6o4T7Sp12P/O13YOaOaJLz5n9lxESQpWo5pdwvvEI267RQFm/MIt2A==" saltValue="n8jddntLOw2eqfo5vJ7nog==" spinCount="100000" sheet="1" objects="1" scenarios="1"/>
  <protectedRanges>
    <protectedRange sqref="C9:C15 F9:F11 F13:F14" name="Rango1"/>
    <protectedRange sqref="F13:F14" name="Rango1_1"/>
  </protectedRanges>
  <mergeCells count="12">
    <mergeCell ref="E32:F32"/>
    <mergeCell ref="E33:F33"/>
    <mergeCell ref="E34:F34"/>
    <mergeCell ref="A27:F27"/>
    <mergeCell ref="A7:F7"/>
    <mergeCell ref="A15:A16"/>
    <mergeCell ref="A20:F20"/>
    <mergeCell ref="E26:F26"/>
    <mergeCell ref="E21:F21"/>
    <mergeCell ref="E22:F22"/>
    <mergeCell ref="A26:D26"/>
    <mergeCell ref="E15:F16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Alumnos</vt:lpstr>
      <vt:lpstr>Público de Pasajeros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Maximiliano Ambrosio</dc:creator>
  <cp:lastModifiedBy>Facundo Roman Garcia Ancin</cp:lastModifiedBy>
  <cp:lastPrinted>2019-04-22T12:18:56Z</cp:lastPrinted>
  <dcterms:created xsi:type="dcterms:W3CDTF">2019-04-12T10:52:50Z</dcterms:created>
  <dcterms:modified xsi:type="dcterms:W3CDTF">2021-10-19T12:17:23Z</dcterms:modified>
</cp:coreProperties>
</file>